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7365" activeTab="0"/>
  </bookViews>
  <sheets>
    <sheet name="Sheet1" sheetId="1" r:id="rId1"/>
    <sheet name="Sheet3" sheetId="2" r:id="rId2"/>
  </sheets>
  <definedNames>
    <definedName name="OLE_LINK1" localSheetId="0">'Sheet1'!#REF!</definedName>
    <definedName name="OLE_LINK2" localSheetId="0">'Sheet1'!#REF!</definedName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<sst xmlns="http://schemas.openxmlformats.org/spreadsheetml/2006/main" count="137" uniqueCount="93">
  <si>
    <t>j=h*(1+i/100)</t>
  </si>
  <si>
    <t>k=c*j</t>
  </si>
  <si>
    <t>Kraj in datum: .....................................</t>
  </si>
  <si>
    <t>Podpis:</t>
  </si>
  <si>
    <t>..............................................</t>
  </si>
  <si>
    <t xml:space="preserve">Zap.št. </t>
  </si>
  <si>
    <t>Cena/EM brez DDV</t>
  </si>
  <si>
    <t>Cena/EM z DDV</t>
  </si>
  <si>
    <t>Vrednost z DDV</t>
  </si>
  <si>
    <t>Ime in priimek zastopnika / pooblaščenca:</t>
  </si>
  <si>
    <t>Stopnja DDV v %</t>
  </si>
  <si>
    <t>a</t>
  </si>
  <si>
    <t>b</t>
  </si>
  <si>
    <t>d</t>
  </si>
  <si>
    <t>e</t>
  </si>
  <si>
    <t>1.</t>
  </si>
  <si>
    <t>2.</t>
  </si>
  <si>
    <t>3.</t>
  </si>
  <si>
    <t>4.</t>
  </si>
  <si>
    <t>5.</t>
  </si>
  <si>
    <t>6.</t>
  </si>
  <si>
    <t>Naziv, strokovno tehnične zahteve</t>
  </si>
  <si>
    <t>Opis ponujenega blaga (naziv, tehnične karakteristike)</t>
  </si>
  <si>
    <t>Proizvajalec</t>
  </si>
  <si>
    <t>c</t>
  </si>
  <si>
    <t>f</t>
  </si>
  <si>
    <t>g</t>
  </si>
  <si>
    <t>h</t>
  </si>
  <si>
    <t>i</t>
  </si>
  <si>
    <t>Količina v kos</t>
  </si>
  <si>
    <t>Delovna šifra izdelka</t>
  </si>
  <si>
    <r>
      <t xml:space="preserve">Kataloška številka proizvajalca </t>
    </r>
    <r>
      <rPr>
        <b/>
        <sz val="8"/>
        <rFont val="Arial"/>
        <family val="2"/>
      </rPr>
      <t>(z navedbo št. strani v katalogu)</t>
    </r>
  </si>
  <si>
    <t>Enakovredno kot (Aesculap, S&amp;T, Thompson)</t>
  </si>
  <si>
    <t xml:space="preserve">Škarje preparirne – Baby- Metzenbaum </t>
  </si>
  <si>
    <t>145 mm; fine, ukrivljene, zlate-s karbidno trdino</t>
  </si>
  <si>
    <t>Aesculap BC259R</t>
  </si>
  <si>
    <t>Aesculap BC177R</t>
  </si>
  <si>
    <t>Aesculap BC273R</t>
  </si>
  <si>
    <t>Aesculap BC296W</t>
  </si>
  <si>
    <t>Aesculap BC630R</t>
  </si>
  <si>
    <t>Aesculap BC277R</t>
  </si>
  <si>
    <t>Škarje preparirne – Jameson 150 mm; fine, ukrivljene</t>
  </si>
  <si>
    <t>Škarje preparirne – Toennis-Adson 175 mm; fine, ukrivljene, zlate-s karbidno trdino</t>
  </si>
  <si>
    <t>Škarje ligaturne  230 mm; ukrivljene, nazobčano rezilo,barvno ločene od ostalih inštrumentov</t>
  </si>
  <si>
    <t xml:space="preserve">Škarje preparirne – Toennis-Adson 175 mm; zelo fine </t>
  </si>
  <si>
    <t xml:space="preserve">Škarje preparirne – Metzenbaum  230 mm; ukrivljene, fin model, zlate- s karbidno trdino    </t>
  </si>
  <si>
    <t>Pean – Birkett 185 mm; ukrivljen                                         185 mm ukrivljen</t>
  </si>
  <si>
    <t>Pean Jacobson 190mm, fin model, ukrivljen</t>
  </si>
  <si>
    <t>Aesculap BH197R</t>
  </si>
  <si>
    <t>Aesculap BH 187R</t>
  </si>
  <si>
    <t>Aesculap AN911R</t>
  </si>
  <si>
    <t>Šivalnik – DeBakey 180 mm; 0.4 mm, zlat s karbidno trdino</t>
  </si>
  <si>
    <t>Šivalnik – Hegar – Mayo 300 300 mm; 0.5 mm, zlat-s karbidno trdino</t>
  </si>
  <si>
    <t>Šivalnik – Hegar 205mm; ; 0.5 mm, zlat-s karbidno trdino</t>
  </si>
  <si>
    <t>Šivalnik – Hegar                                    245 mm; 0.5 mm, zlat-s karbidno trdino</t>
  </si>
  <si>
    <t>Aesculap BM035R</t>
  </si>
  <si>
    <t>Aesculap BM069R</t>
  </si>
  <si>
    <t>Aesculap BM077R</t>
  </si>
  <si>
    <t>Aesculap BM078R</t>
  </si>
  <si>
    <t>Retraktor Baby – Senn-Miller 155mm, ostre grabljice 8x7mm, kljukica  22x7mm (par)</t>
  </si>
  <si>
    <t>Stranske lopate za abdominalni samodržec Holzbah BV545R</t>
  </si>
  <si>
    <t>Aesculap BT006R</t>
  </si>
  <si>
    <t>Aesculap BV557R</t>
  </si>
  <si>
    <t>SKLOP 1: Škarje</t>
  </si>
  <si>
    <t>Zap. št.</t>
  </si>
  <si>
    <t>Enakovredno kot</t>
  </si>
  <si>
    <t>število</t>
  </si>
  <si>
    <t>SKLOP 2: Peani – hemostatske prijemalke</t>
  </si>
  <si>
    <t>SKLOP 3: Prijemalke, kleme</t>
  </si>
  <si>
    <t>Klema za cevi – Schoenberg 180 mm                     180 mm</t>
  </si>
  <si>
    <t>SKLOP 4: Šivalniki</t>
  </si>
  <si>
    <t>SKLOP 5: Kljuke in retraktorji</t>
  </si>
  <si>
    <t>72x84mm  (par )</t>
  </si>
  <si>
    <t xml:space="preserve">Številka JN: </t>
  </si>
  <si>
    <t>Naslov JN:</t>
  </si>
  <si>
    <t>Ponudnik:</t>
  </si>
  <si>
    <t>Veljavnost ponudbe 90 dni od skrajnega roka za oddajo ponudbe</t>
  </si>
  <si>
    <t>PONUDBENI PREDRAČUN</t>
  </si>
  <si>
    <t>OBR 4/1</t>
  </si>
  <si>
    <t xml:space="preserve">Kataloška številka proizvajalca </t>
  </si>
  <si>
    <t>PERFUZORJI</t>
  </si>
  <si>
    <t>Naziv</t>
  </si>
  <si>
    <t>okvirna 3-letna Količina v kom</t>
  </si>
  <si>
    <t>INFUZIJSKE ČRPALKE</t>
  </si>
  <si>
    <t>ORGANIZATOR ČRPALK IN PERFUZORJEV</t>
  </si>
  <si>
    <t>OPOMBA:</t>
  </si>
  <si>
    <t>Potrošni material za infuzijske črpalke - sistemi</t>
  </si>
  <si>
    <t>Vrednost skupaj z DDV za 3-letno (pogodbeno obdobje) količino za opremo</t>
  </si>
  <si>
    <t>Vrednost skupaj z DDV za 5-letno (pogodbeno obdobje) količino za potrošni material</t>
  </si>
  <si>
    <t>okvirna 5-letna Količina v kom</t>
  </si>
  <si>
    <t>EM / leto</t>
  </si>
  <si>
    <t xml:space="preserve">Vrednost skupaj z DDV za 3-letno (pogodbeno obdobje) </t>
  </si>
  <si>
    <t>Preventivno pogarancijsko vzdrževanje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</si>
</sst>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_-* #,##0.00\ &quot;SIT&quot;_-;\-* #,##0.00\ &quot;SIT&quot;_-;_-* &quot;-&quot;??\ &quot;SIT&quot;_-;_-@_-"/>
    <numFmt numFmtId="169" formatCode="_-* #,##0\ &quot;SIT&quot;_-;\-* #,##0\ &quot;SIT&quot;_-;_-* &quot;-&quot;\ &quot;SIT&quot;_-;_-@_-"/>
    <numFmt numFmtId="170" formatCode="0.0000"/>
    <numFmt numFmtId="171" formatCode="#,##0.0000"/>
    <numFmt numFmtId="172" formatCode="#,##0.000000"/>
    <numFmt numFmtId="173" formatCode="#,##0.0000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&quot;€&quot;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20" borderId="8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8" applyNumberFormat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32" borderId="10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/>
    </xf>
    <xf numFmtId="0" fontId="3" fillId="32" borderId="14" xfId="0" applyFont="1" applyFill="1" applyBorder="1" applyAlignment="1">
      <alignment vertical="top"/>
    </xf>
    <xf numFmtId="0" fontId="3" fillId="32" borderId="14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48" fillId="0" borderId="14" xfId="0" applyFont="1" applyBorder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179" fontId="10" fillId="4" borderId="15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 applyProtection="1">
      <alignment horizontal="center" vertical="center" wrapText="1"/>
      <protection locked="0"/>
    </xf>
    <xf numFmtId="174" fontId="10" fillId="35" borderId="14" xfId="0" applyNumberFormat="1" applyFont="1" applyFill="1" applyBorder="1" applyAlignment="1" applyProtection="1">
      <alignment vertical="center" wrapText="1"/>
      <protection locked="0"/>
    </xf>
    <xf numFmtId="0" fontId="11" fillId="36" borderId="20" xfId="0" applyFont="1" applyFill="1" applyBorder="1" applyAlignment="1">
      <alignment vertical="top"/>
    </xf>
    <xf numFmtId="0" fontId="11" fillId="36" borderId="21" xfId="0" applyFont="1" applyFill="1" applyBorder="1" applyAlignment="1">
      <alignment vertical="top" wrapText="1"/>
    </xf>
    <xf numFmtId="0" fontId="10" fillId="36" borderId="22" xfId="0" applyFont="1" applyFill="1" applyBorder="1" applyAlignment="1">
      <alignment vertical="top"/>
    </xf>
    <xf numFmtId="0" fontId="10" fillId="36" borderId="23" xfId="0" applyFont="1" applyFill="1" applyBorder="1" applyAlignment="1">
      <alignment vertical="top"/>
    </xf>
    <xf numFmtId="179" fontId="12" fillId="37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/>
    </xf>
    <xf numFmtId="3" fontId="11" fillId="34" borderId="14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2" fontId="10" fillId="35" borderId="14" xfId="0" applyNumberFormat="1" applyFont="1" applyFill="1" applyBorder="1" applyAlignment="1" applyProtection="1">
      <alignment vertical="center" wrapText="1"/>
      <protection locked="0"/>
    </xf>
    <xf numFmtId="4" fontId="10" fillId="4" borderId="14" xfId="0" applyNumberFormat="1" applyFont="1" applyFill="1" applyBorder="1" applyAlignment="1">
      <alignment vertical="center"/>
    </xf>
    <xf numFmtId="0" fontId="11" fillId="36" borderId="25" xfId="0" applyFont="1" applyFill="1" applyBorder="1" applyAlignment="1">
      <alignment vertical="top" wrapText="1"/>
    </xf>
    <xf numFmtId="0" fontId="10" fillId="36" borderId="26" xfId="0" applyFont="1" applyFill="1" applyBorder="1" applyAlignment="1">
      <alignment vertical="top"/>
    </xf>
    <xf numFmtId="0" fontId="10" fillId="36" borderId="27" xfId="0" applyFont="1" applyFill="1" applyBorder="1" applyAlignment="1">
      <alignment vertical="top"/>
    </xf>
    <xf numFmtId="0" fontId="11" fillId="36" borderId="14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right" vertical="center" wrapText="1"/>
    </xf>
    <xf numFmtId="0" fontId="11" fillId="37" borderId="26" xfId="0" applyFont="1" applyFill="1" applyBorder="1" applyAlignment="1">
      <alignment horizontal="right" vertical="center" wrapText="1"/>
    </xf>
    <xf numFmtId="0" fontId="11" fillId="37" borderId="29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36" borderId="25" xfId="0" applyFont="1" applyFill="1" applyBorder="1" applyAlignment="1">
      <alignment vertical="top" wrapText="1"/>
    </xf>
    <xf numFmtId="0" fontId="10" fillId="36" borderId="26" xfId="0" applyFont="1" applyFill="1" applyBorder="1" applyAlignment="1">
      <alignment vertical="top"/>
    </xf>
    <xf numFmtId="0" fontId="10" fillId="36" borderId="27" xfId="0" applyFont="1" applyFill="1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35" borderId="14" xfId="0" applyFill="1" applyBorder="1" applyAlignment="1" applyProtection="1">
      <alignment horizontal="left" vertical="top"/>
      <protection locked="0"/>
    </xf>
    <xf numFmtId="0" fontId="6" fillId="0" borderId="3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33" borderId="30" xfId="0" applyFont="1" applyFill="1" applyBorder="1" applyAlignment="1">
      <alignment vertical="center" wrapText="1"/>
    </xf>
    <xf numFmtId="0" fontId="8" fillId="33" borderId="31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workbookViewId="0" topLeftCell="A1">
      <selection activeCell="D27" sqref="D27"/>
    </sheetView>
  </sheetViews>
  <sheetFormatPr defaultColWidth="9.140625" defaultRowHeight="12.75"/>
  <cols>
    <col min="1" max="1" width="12.57421875" style="1" customWidth="1"/>
    <col min="2" max="2" width="69.7109375" style="1" bestFit="1" customWidth="1"/>
    <col min="3" max="3" width="9.28125" style="1" customWidth="1"/>
    <col min="4" max="4" width="37.421875" style="1" customWidth="1"/>
    <col min="5" max="6" width="13.00390625" style="1" customWidth="1"/>
    <col min="7" max="7" width="11.7109375" style="1" customWidth="1"/>
    <col min="8" max="8" width="7.8515625" style="1" customWidth="1"/>
    <col min="9" max="9" width="12.421875" style="1" customWidth="1"/>
    <col min="10" max="10" width="17.281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1" ht="16.5" thickBot="1">
      <c r="J1" s="36" t="s">
        <v>78</v>
      </c>
    </row>
    <row r="2" spans="1:10" ht="20.25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46"/>
    </row>
    <row r="4" spans="1:4" ht="15">
      <c r="A4" s="17" t="s">
        <v>73</v>
      </c>
      <c r="B4" s="51"/>
      <c r="C4" s="52"/>
      <c r="D4" s="53"/>
    </row>
    <row r="5" spans="1:4" ht="15">
      <c r="A5" s="17" t="s">
        <v>74</v>
      </c>
      <c r="B5" s="51"/>
      <c r="C5" s="52"/>
      <c r="D5" s="53"/>
    </row>
    <row r="6" spans="1:4" ht="15">
      <c r="A6" s="17" t="s">
        <v>75</v>
      </c>
      <c r="B6" s="54"/>
      <c r="C6" s="54"/>
      <c r="D6" s="54"/>
    </row>
    <row r="7" ht="13.5" thickBot="1"/>
    <row r="8" spans="1:10" ht="64.5" customHeight="1">
      <c r="A8" s="18" t="s">
        <v>5</v>
      </c>
      <c r="B8" s="19" t="s">
        <v>81</v>
      </c>
      <c r="C8" s="20" t="s">
        <v>82</v>
      </c>
      <c r="D8" s="20" t="s">
        <v>22</v>
      </c>
      <c r="E8" s="20" t="s">
        <v>23</v>
      </c>
      <c r="F8" s="20" t="s">
        <v>79</v>
      </c>
      <c r="G8" s="20" t="s">
        <v>6</v>
      </c>
      <c r="H8" s="20" t="s">
        <v>10</v>
      </c>
      <c r="I8" s="20" t="s">
        <v>7</v>
      </c>
      <c r="J8" s="21" t="s">
        <v>8</v>
      </c>
    </row>
    <row r="9" spans="1:10" ht="15.75" customHeight="1">
      <c r="A9" s="30"/>
      <c r="B9" s="31" t="s">
        <v>11</v>
      </c>
      <c r="C9" s="32" t="s">
        <v>24</v>
      </c>
      <c r="D9" s="32" t="s">
        <v>13</v>
      </c>
      <c r="E9" s="32" t="s">
        <v>14</v>
      </c>
      <c r="F9" s="32" t="s">
        <v>25</v>
      </c>
      <c r="G9" s="32" t="s">
        <v>27</v>
      </c>
      <c r="H9" s="32" t="s">
        <v>28</v>
      </c>
      <c r="I9" s="32" t="s">
        <v>0</v>
      </c>
      <c r="J9" s="33" t="s">
        <v>1</v>
      </c>
    </row>
    <row r="10" spans="1:10" ht="23.25" customHeight="1">
      <c r="A10" s="25"/>
      <c r="B10" s="48"/>
      <c r="C10" s="49"/>
      <c r="D10" s="49"/>
      <c r="E10" s="49"/>
      <c r="F10" s="49"/>
      <c r="G10" s="49"/>
      <c r="H10" s="49"/>
      <c r="I10" s="49"/>
      <c r="J10" s="50"/>
    </row>
    <row r="11" spans="1:10" ht="31.5" customHeight="1">
      <c r="A11" s="34" t="s">
        <v>15</v>
      </c>
      <c r="B11" s="32" t="s">
        <v>80</v>
      </c>
      <c r="C11" s="35">
        <v>12</v>
      </c>
      <c r="D11" s="23"/>
      <c r="E11" s="23"/>
      <c r="F11" s="23"/>
      <c r="G11" s="37"/>
      <c r="H11" s="24"/>
      <c r="I11" s="38">
        <f aca="true" t="shared" si="0" ref="I11:I16">IF(G11="","",G11*(1+H11/100))</f>
      </c>
      <c r="J11" s="22">
        <f aca="true" t="shared" si="1" ref="J11:J16">IF(G11="","",C11*I11)</f>
      </c>
    </row>
    <row r="12" spans="1:10" ht="31.5" customHeight="1">
      <c r="A12" s="34" t="s">
        <v>16</v>
      </c>
      <c r="B12" s="32" t="s">
        <v>83</v>
      </c>
      <c r="C12" s="35">
        <v>9</v>
      </c>
      <c r="D12" s="23"/>
      <c r="E12" s="23"/>
      <c r="F12" s="23"/>
      <c r="G12" s="37"/>
      <c r="H12" s="24"/>
      <c r="I12" s="38">
        <f t="shared" si="0"/>
      </c>
      <c r="J12" s="22">
        <f t="shared" si="1"/>
      </c>
    </row>
    <row r="13" spans="1:10" ht="31.5" customHeight="1">
      <c r="A13" s="34" t="s">
        <v>17</v>
      </c>
      <c r="B13" s="32" t="s">
        <v>84</v>
      </c>
      <c r="C13" s="35">
        <v>4</v>
      </c>
      <c r="D13" s="23"/>
      <c r="E13" s="23"/>
      <c r="F13" s="23"/>
      <c r="G13" s="37"/>
      <c r="H13" s="24"/>
      <c r="I13" s="38">
        <f t="shared" si="0"/>
      </c>
      <c r="J13" s="22">
        <f t="shared" si="1"/>
      </c>
    </row>
    <row r="14" spans="1:10" ht="31.5" customHeight="1" thickBot="1">
      <c r="A14" s="43" t="s">
        <v>87</v>
      </c>
      <c r="B14" s="44"/>
      <c r="C14" s="44"/>
      <c r="D14" s="44"/>
      <c r="E14" s="44"/>
      <c r="F14" s="44"/>
      <c r="G14" s="44"/>
      <c r="H14" s="44"/>
      <c r="I14" s="45"/>
      <c r="J14" s="29">
        <f>SUM(J6:J12)</f>
        <v>0</v>
      </c>
    </row>
    <row r="15" spans="1:10" ht="63">
      <c r="A15" s="25"/>
      <c r="B15" s="39"/>
      <c r="C15" s="20" t="s">
        <v>89</v>
      </c>
      <c r="D15" s="40"/>
      <c r="E15" s="40"/>
      <c r="F15" s="40"/>
      <c r="G15" s="40"/>
      <c r="H15" s="40"/>
      <c r="I15" s="40"/>
      <c r="J15" s="41"/>
    </row>
    <row r="16" spans="1:10" ht="31.5" customHeight="1">
      <c r="A16" s="34">
        <v>4</v>
      </c>
      <c r="B16" s="32" t="s">
        <v>86</v>
      </c>
      <c r="C16" s="35">
        <v>5000</v>
      </c>
      <c r="D16" s="23"/>
      <c r="E16" s="23"/>
      <c r="F16" s="23"/>
      <c r="G16" s="37"/>
      <c r="H16" s="24"/>
      <c r="I16" s="38">
        <f t="shared" si="0"/>
      </c>
      <c r="J16" s="22">
        <f t="shared" si="1"/>
      </c>
    </row>
    <row r="17" spans="1:10" ht="28.5" customHeight="1">
      <c r="A17" s="43" t="s">
        <v>88</v>
      </c>
      <c r="B17" s="44"/>
      <c r="C17" s="44"/>
      <c r="D17" s="44"/>
      <c r="E17" s="44"/>
      <c r="F17" s="44"/>
      <c r="G17" s="44"/>
      <c r="H17" s="44"/>
      <c r="I17" s="45"/>
      <c r="J17" s="29">
        <f>SUM(J11:J16)</f>
        <v>0</v>
      </c>
    </row>
    <row r="18" spans="1:10" ht="21" customHeight="1">
      <c r="A18" s="25"/>
      <c r="B18" s="26"/>
      <c r="C18" s="42" t="s">
        <v>90</v>
      </c>
      <c r="D18" s="27"/>
      <c r="E18" s="27"/>
      <c r="F18" s="27"/>
      <c r="G18" s="27"/>
      <c r="H18" s="27"/>
      <c r="I18" s="27"/>
      <c r="J18" s="28"/>
    </row>
    <row r="19" spans="1:10" ht="31.5" customHeight="1">
      <c r="A19" s="34" t="s">
        <v>15</v>
      </c>
      <c r="B19" s="32" t="s">
        <v>92</v>
      </c>
      <c r="C19" s="35">
        <v>3</v>
      </c>
      <c r="D19" s="23"/>
      <c r="E19" s="23"/>
      <c r="F19" s="23"/>
      <c r="G19" s="37"/>
      <c r="H19" s="24"/>
      <c r="I19" s="38">
        <f>IF(G19="","",G19*(1+H19/100))</f>
      </c>
      <c r="J19" s="22">
        <f>IF(G19="","",C19*I19)</f>
      </c>
    </row>
    <row r="20" spans="1:10" ht="31.5" customHeight="1">
      <c r="A20" s="43" t="s">
        <v>91</v>
      </c>
      <c r="B20" s="44"/>
      <c r="C20" s="44"/>
      <c r="D20" s="44"/>
      <c r="E20" s="44"/>
      <c r="F20" s="44"/>
      <c r="G20" s="44"/>
      <c r="H20" s="44"/>
      <c r="I20" s="45"/>
      <c r="J20" s="29">
        <f>SUM(J19:J19)</f>
        <v>0</v>
      </c>
    </row>
    <row r="22" ht="12.75">
      <c r="A22" s="1" t="s">
        <v>85</v>
      </c>
    </row>
    <row r="24" spans="1:5" ht="12.75">
      <c r="A24" s="47" t="s">
        <v>76</v>
      </c>
      <c r="B24" s="47"/>
      <c r="C24" s="47"/>
      <c r="D24" s="47"/>
      <c r="E24" s="47"/>
    </row>
    <row r="26" spans="1:8" ht="12.75">
      <c r="A26" s="1" t="s">
        <v>2</v>
      </c>
      <c r="H26" s="1" t="s">
        <v>9</v>
      </c>
    </row>
    <row r="27" ht="12.75">
      <c r="H27" s="1" t="s">
        <v>4</v>
      </c>
    </row>
    <row r="29" ht="12.75">
      <c r="H29" s="1" t="s">
        <v>3</v>
      </c>
    </row>
    <row r="30" ht="12.75">
      <c r="H30" s="1" t="s">
        <v>4</v>
      </c>
    </row>
  </sheetData>
  <sheetProtection selectLockedCells="1"/>
  <mergeCells count="9">
    <mergeCell ref="A14:I14"/>
    <mergeCell ref="A2:J2"/>
    <mergeCell ref="A24:E24"/>
    <mergeCell ref="B10:J10"/>
    <mergeCell ref="A17:I17"/>
    <mergeCell ref="A20:I20"/>
    <mergeCell ref="B4:D4"/>
    <mergeCell ref="B6:D6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8">
      <selection activeCell="B17" sqref="B17"/>
    </sheetView>
  </sheetViews>
  <sheetFormatPr defaultColWidth="9.140625" defaultRowHeight="12.75"/>
  <cols>
    <col min="2" max="2" width="32.7109375" style="0" bestFit="1" customWidth="1"/>
    <col min="3" max="3" width="8.8515625" style="0" bestFit="1" customWidth="1"/>
    <col min="4" max="4" width="17.7109375" style="0" bestFit="1" customWidth="1"/>
    <col min="5" max="5" width="9.140625" style="0" customWidth="1"/>
  </cols>
  <sheetData>
    <row r="1" spans="1:12" ht="108.75">
      <c r="A1" s="2" t="s">
        <v>5</v>
      </c>
      <c r="B1" s="3" t="s">
        <v>21</v>
      </c>
      <c r="C1" s="4" t="s">
        <v>32</v>
      </c>
      <c r="D1" s="4" t="s">
        <v>29</v>
      </c>
      <c r="E1" s="4" t="s">
        <v>22</v>
      </c>
      <c r="F1" s="4" t="s">
        <v>23</v>
      </c>
      <c r="G1" s="4" t="s">
        <v>31</v>
      </c>
      <c r="H1" s="4" t="s">
        <v>30</v>
      </c>
      <c r="I1" s="4" t="s">
        <v>6</v>
      </c>
      <c r="J1" s="4" t="s">
        <v>10</v>
      </c>
      <c r="K1" s="4" t="s">
        <v>7</v>
      </c>
      <c r="L1" s="5" t="s">
        <v>8</v>
      </c>
    </row>
    <row r="2" spans="1:12" ht="26.25" thickBot="1">
      <c r="A2" s="6"/>
      <c r="B2" s="7" t="s">
        <v>11</v>
      </c>
      <c r="C2" s="7" t="s">
        <v>12</v>
      </c>
      <c r="D2" s="8" t="s">
        <v>24</v>
      </c>
      <c r="E2" s="8" t="s">
        <v>13</v>
      </c>
      <c r="F2" s="8" t="s">
        <v>14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0</v>
      </c>
      <c r="L2" s="9" t="s">
        <v>1</v>
      </c>
    </row>
    <row r="3" spans="1:6" ht="20.25" customHeight="1" thickBot="1">
      <c r="A3" s="57" t="s">
        <v>63</v>
      </c>
      <c r="B3" s="58"/>
      <c r="C3" s="58"/>
      <c r="D3" s="59"/>
      <c r="E3" s="13"/>
      <c r="F3" s="13"/>
    </row>
    <row r="4" spans="1:6" ht="16.5" thickBot="1">
      <c r="A4" s="14" t="s">
        <v>64</v>
      </c>
      <c r="B4" s="62" t="s">
        <v>21</v>
      </c>
      <c r="C4" s="63"/>
      <c r="D4" s="15" t="s">
        <v>65</v>
      </c>
      <c r="E4" s="15" t="s">
        <v>66</v>
      </c>
      <c r="F4" s="15" t="s">
        <v>66</v>
      </c>
    </row>
    <row r="5" spans="1:6" ht="15.75" customHeight="1">
      <c r="A5" s="60" t="s">
        <v>15</v>
      </c>
      <c r="B5" s="64" t="s">
        <v>33</v>
      </c>
      <c r="C5" s="65"/>
      <c r="D5" s="60" t="s">
        <v>35</v>
      </c>
      <c r="E5" s="60">
        <v>4</v>
      </c>
      <c r="F5" s="60">
        <v>4</v>
      </c>
    </row>
    <row r="6" spans="1:6" ht="31.5" customHeight="1" thickBot="1">
      <c r="A6" s="61"/>
      <c r="B6" s="66" t="s">
        <v>34</v>
      </c>
      <c r="C6" s="67"/>
      <c r="D6" s="61"/>
      <c r="E6" s="61"/>
      <c r="F6" s="61"/>
    </row>
    <row r="7" spans="1:6" ht="16.5" thickBot="1">
      <c r="A7" s="12" t="s">
        <v>16</v>
      </c>
      <c r="B7" s="55" t="s">
        <v>41</v>
      </c>
      <c r="C7" s="56"/>
      <c r="D7" s="10" t="s">
        <v>36</v>
      </c>
      <c r="E7" s="10">
        <v>2</v>
      </c>
      <c r="F7" s="10">
        <v>2</v>
      </c>
    </row>
    <row r="8" spans="1:6" ht="32.25" customHeight="1" thickBot="1">
      <c r="A8" s="12" t="s">
        <v>17</v>
      </c>
      <c r="B8" s="55" t="s">
        <v>42</v>
      </c>
      <c r="C8" s="56"/>
      <c r="D8" s="10" t="s">
        <v>37</v>
      </c>
      <c r="E8" s="10">
        <v>4</v>
      </c>
      <c r="F8" s="10">
        <v>4</v>
      </c>
    </row>
    <row r="9" spans="1:6" ht="32.25" thickBot="1">
      <c r="A9" s="12" t="s">
        <v>18</v>
      </c>
      <c r="B9" s="55" t="s">
        <v>43</v>
      </c>
      <c r="C9" s="56"/>
      <c r="D9" s="10" t="s">
        <v>38</v>
      </c>
      <c r="E9" s="10">
        <v>2</v>
      </c>
      <c r="F9" s="10">
        <v>2</v>
      </c>
    </row>
    <row r="10" spans="1:6" ht="16.5" thickBot="1">
      <c r="A10" s="12" t="s">
        <v>19</v>
      </c>
      <c r="B10" s="55" t="s">
        <v>44</v>
      </c>
      <c r="C10" s="56"/>
      <c r="D10" s="10" t="s">
        <v>39</v>
      </c>
      <c r="E10" s="10">
        <v>2</v>
      </c>
      <c r="F10" s="10">
        <v>2</v>
      </c>
    </row>
    <row r="11" spans="1:6" ht="32.25" customHeight="1" thickBot="1">
      <c r="A11" s="12" t="s">
        <v>20</v>
      </c>
      <c r="B11" s="55" t="s">
        <v>45</v>
      </c>
      <c r="C11" s="56"/>
      <c r="D11" s="10" t="s">
        <v>40</v>
      </c>
      <c r="E11" s="10">
        <v>6</v>
      </c>
      <c r="F11" s="10">
        <v>6</v>
      </c>
    </row>
    <row r="12" spans="1:6" ht="20.25" customHeight="1" thickBot="1">
      <c r="A12" s="57" t="s">
        <v>67</v>
      </c>
      <c r="B12" s="58"/>
      <c r="C12" s="58"/>
      <c r="D12" s="59"/>
      <c r="E12" s="16"/>
      <c r="F12" s="16"/>
    </row>
    <row r="13" spans="1:6" ht="16.5" thickBot="1">
      <c r="A13" s="14" t="s">
        <v>64</v>
      </c>
      <c r="B13" s="62" t="s">
        <v>21</v>
      </c>
      <c r="C13" s="63"/>
      <c r="D13" s="15" t="s">
        <v>65</v>
      </c>
      <c r="E13" s="15"/>
      <c r="F13" s="15"/>
    </row>
    <row r="14" spans="1:6" ht="16.5" thickBot="1">
      <c r="A14" s="12" t="s">
        <v>15</v>
      </c>
      <c r="B14" s="55" t="s">
        <v>46</v>
      </c>
      <c r="C14" s="56"/>
      <c r="D14" s="10" t="s">
        <v>48</v>
      </c>
      <c r="E14" s="10">
        <v>10</v>
      </c>
      <c r="F14" s="10">
        <v>10</v>
      </c>
    </row>
    <row r="15" spans="1:6" ht="32.25" thickBot="1">
      <c r="A15" s="12" t="s">
        <v>16</v>
      </c>
      <c r="B15" s="55" t="s">
        <v>47</v>
      </c>
      <c r="C15" s="56"/>
      <c r="D15" s="10" t="s">
        <v>49</v>
      </c>
      <c r="E15" s="10">
        <v>6</v>
      </c>
      <c r="F15" s="10">
        <v>6</v>
      </c>
    </row>
    <row r="16" spans="1:6" ht="20.25" customHeight="1" thickBot="1">
      <c r="A16" s="57" t="s">
        <v>68</v>
      </c>
      <c r="B16" s="58"/>
      <c r="C16" s="58"/>
      <c r="D16" s="59"/>
      <c r="E16" s="16"/>
      <c r="F16" s="16"/>
    </row>
    <row r="17" spans="1:6" ht="31.5" customHeight="1" thickBot="1">
      <c r="A17" s="12" t="s">
        <v>15</v>
      </c>
      <c r="B17" s="10" t="s">
        <v>69</v>
      </c>
      <c r="C17" s="55" t="s">
        <v>50</v>
      </c>
      <c r="D17" s="56"/>
      <c r="E17" s="10">
        <v>4</v>
      </c>
      <c r="F17" s="10">
        <v>4</v>
      </c>
    </row>
    <row r="18" spans="1:6" ht="20.25" customHeight="1" thickBot="1">
      <c r="A18" s="57" t="s">
        <v>70</v>
      </c>
      <c r="B18" s="58"/>
      <c r="C18" s="58"/>
      <c r="D18" s="59"/>
      <c r="E18" s="16"/>
      <c r="F18" s="16"/>
    </row>
    <row r="19" spans="1:6" ht="32.25" customHeight="1" thickBot="1">
      <c r="A19" s="14" t="s">
        <v>64</v>
      </c>
      <c r="B19" s="15" t="s">
        <v>21</v>
      </c>
      <c r="C19" s="62" t="s">
        <v>65</v>
      </c>
      <c r="D19" s="63"/>
      <c r="E19" s="15" t="s">
        <v>66</v>
      </c>
      <c r="F19" s="15" t="s">
        <v>66</v>
      </c>
    </row>
    <row r="20" spans="1:6" ht="31.5" customHeight="1" thickBot="1">
      <c r="A20" s="12" t="s">
        <v>15</v>
      </c>
      <c r="B20" s="10" t="s">
        <v>51</v>
      </c>
      <c r="C20" s="55" t="s">
        <v>55</v>
      </c>
      <c r="D20" s="56"/>
      <c r="E20" s="10">
        <v>20</v>
      </c>
      <c r="F20" s="10">
        <v>20</v>
      </c>
    </row>
    <row r="21" spans="1:6" ht="32.25" customHeight="1" thickBot="1">
      <c r="A21" s="12" t="s">
        <v>16</v>
      </c>
      <c r="B21" s="10" t="s">
        <v>52</v>
      </c>
      <c r="C21" s="55" t="s">
        <v>56</v>
      </c>
      <c r="D21" s="56"/>
      <c r="E21" s="10">
        <v>2</v>
      </c>
      <c r="F21" s="10">
        <v>2</v>
      </c>
    </row>
    <row r="22" spans="1:6" ht="32.25" customHeight="1" thickBot="1">
      <c r="A22" s="12" t="s">
        <v>17</v>
      </c>
      <c r="B22" s="10" t="s">
        <v>53</v>
      </c>
      <c r="C22" s="55" t="s">
        <v>57</v>
      </c>
      <c r="D22" s="56"/>
      <c r="E22" s="10">
        <v>6</v>
      </c>
      <c r="F22" s="10">
        <v>6</v>
      </c>
    </row>
    <row r="23" spans="1:6" ht="48" customHeight="1" thickBot="1">
      <c r="A23" s="12" t="s">
        <v>18</v>
      </c>
      <c r="B23" s="10" t="s">
        <v>54</v>
      </c>
      <c r="C23" s="55" t="s">
        <v>58</v>
      </c>
      <c r="D23" s="56"/>
      <c r="E23" s="10">
        <v>2</v>
      </c>
      <c r="F23" s="10">
        <v>2</v>
      </c>
    </row>
    <row r="24" spans="1:4" ht="20.25" thickBot="1">
      <c r="A24" s="57" t="s">
        <v>71</v>
      </c>
      <c r="B24" s="58"/>
      <c r="C24" s="59"/>
      <c r="D24" s="13"/>
    </row>
    <row r="25" spans="1:4" ht="48" thickBot="1">
      <c r="A25" s="14" t="s">
        <v>64</v>
      </c>
      <c r="B25" s="15" t="s">
        <v>21</v>
      </c>
      <c r="C25" s="15" t="s">
        <v>65</v>
      </c>
      <c r="D25" s="15" t="s">
        <v>66</v>
      </c>
    </row>
    <row r="26" spans="1:4" ht="48" thickBot="1">
      <c r="A26" s="12" t="s">
        <v>15</v>
      </c>
      <c r="B26" s="10" t="s">
        <v>59</v>
      </c>
      <c r="C26" s="10" t="s">
        <v>61</v>
      </c>
      <c r="D26" s="10">
        <v>4</v>
      </c>
    </row>
    <row r="27" spans="1:4" ht="31.5">
      <c r="A27" s="60" t="s">
        <v>16</v>
      </c>
      <c r="B27" s="11" t="s">
        <v>60</v>
      </c>
      <c r="C27" s="60" t="s">
        <v>62</v>
      </c>
      <c r="D27" s="60">
        <v>2</v>
      </c>
    </row>
    <row r="28" spans="1:4" ht="16.5" thickBot="1">
      <c r="A28" s="61"/>
      <c r="B28" s="10" t="s">
        <v>72</v>
      </c>
      <c r="C28" s="61"/>
      <c r="D28" s="61"/>
    </row>
  </sheetData>
  <sheetProtection/>
  <mergeCells count="29">
    <mergeCell ref="E5:E6"/>
    <mergeCell ref="C21:D21"/>
    <mergeCell ref="A12:D12"/>
    <mergeCell ref="B13:C13"/>
    <mergeCell ref="B14:C14"/>
    <mergeCell ref="F5:F6"/>
    <mergeCell ref="B8:C8"/>
    <mergeCell ref="B9:C9"/>
    <mergeCell ref="B10:C10"/>
    <mergeCell ref="B11:C11"/>
    <mergeCell ref="A5:A6"/>
    <mergeCell ref="A3:D3"/>
    <mergeCell ref="B4:C4"/>
    <mergeCell ref="B5:C5"/>
    <mergeCell ref="B6:C6"/>
    <mergeCell ref="D5:D6"/>
    <mergeCell ref="B7:C7"/>
    <mergeCell ref="B15:C15"/>
    <mergeCell ref="A16:D16"/>
    <mergeCell ref="C17:D17"/>
    <mergeCell ref="A18:D18"/>
    <mergeCell ref="C19:D19"/>
    <mergeCell ref="C20:D20"/>
    <mergeCell ref="C22:D22"/>
    <mergeCell ref="C23:D23"/>
    <mergeCell ref="A24:C24"/>
    <mergeCell ref="A27:A28"/>
    <mergeCell ref="C27:C28"/>
    <mergeCell ref="D27:D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 Kikel</dc:creator>
  <cp:keywords/>
  <dc:description/>
  <cp:lastModifiedBy>Rok Kikel</cp:lastModifiedBy>
  <cp:lastPrinted>2019-06-13T10:45:10Z</cp:lastPrinted>
  <dcterms:created xsi:type="dcterms:W3CDTF">2009-03-18T11:47:05Z</dcterms:created>
  <dcterms:modified xsi:type="dcterms:W3CDTF">2019-12-13T10:43:46Z</dcterms:modified>
  <cp:category/>
  <cp:version/>
  <cp:contentType/>
  <cp:contentStatus/>
</cp:coreProperties>
</file>